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360" windowHeight="8025" activeTab="0"/>
  </bookViews>
  <sheets>
    <sheet name="R" sheetId="1" r:id="rId1"/>
    <sheet name="R_k" sheetId="2" r:id="rId2"/>
  </sheets>
  <definedNames/>
  <calcPr fullCalcOnLoad="1"/>
</workbook>
</file>

<file path=xl/sharedStrings.xml><?xml version="1.0" encoding="utf-8"?>
<sst xmlns="http://schemas.openxmlformats.org/spreadsheetml/2006/main" count="229" uniqueCount="184">
  <si>
    <t>stanoviště</t>
  </si>
  <si>
    <t>Kontrola průchodu - 2. část šifrovací hry Za psem</t>
  </si>
  <si>
    <t>hlídka</t>
  </si>
  <si>
    <t>Cíl</t>
  </si>
  <si>
    <t>Špilberk</t>
  </si>
  <si>
    <t>Moravák</t>
  </si>
  <si>
    <t>Netopýrky</t>
  </si>
  <si>
    <t>Retenčka</t>
  </si>
  <si>
    <t>Letiště</t>
  </si>
  <si>
    <t>body ZL</t>
  </si>
  <si>
    <t>disk1</t>
  </si>
  <si>
    <t>x</t>
  </si>
  <si>
    <t>KATEGORIE  I</t>
  </si>
  <si>
    <t>Technopark</t>
  </si>
  <si>
    <t>Medlaňák</t>
  </si>
  <si>
    <t>Chochola</t>
  </si>
  <si>
    <t>66. PTO Brabrouci</t>
  </si>
  <si>
    <t>Filip</t>
  </si>
  <si>
    <t>Kateřina</t>
  </si>
  <si>
    <t>Veronika</t>
  </si>
  <si>
    <t>Martin</t>
  </si>
  <si>
    <t>Eliška</t>
  </si>
  <si>
    <t>32. PTO Severka</t>
  </si>
  <si>
    <t>Zuzana</t>
  </si>
  <si>
    <t>Němec</t>
  </si>
  <si>
    <t xml:space="preserve">Jan </t>
  </si>
  <si>
    <t>Tomáš</t>
  </si>
  <si>
    <t>Michal</t>
  </si>
  <si>
    <t>Michaela</t>
  </si>
  <si>
    <t>Patrik</t>
  </si>
  <si>
    <t>Lenka</t>
  </si>
  <si>
    <t>Petr</t>
  </si>
  <si>
    <t>Horký</t>
  </si>
  <si>
    <t>21. PTO Hády</t>
  </si>
  <si>
    <t>34. PTO Tulák</t>
  </si>
  <si>
    <t>Ondřej</t>
  </si>
  <si>
    <t>64. PTO Lorien</t>
  </si>
  <si>
    <t>Barbora</t>
  </si>
  <si>
    <t>Markéta</t>
  </si>
  <si>
    <t>Krčál</t>
  </si>
  <si>
    <t>63. PTO Phoenix</t>
  </si>
  <si>
    <t xml:space="preserve">Petra </t>
  </si>
  <si>
    <t>111. PTO Vinohrady</t>
  </si>
  <si>
    <t>Jiří</t>
  </si>
  <si>
    <t>Štěpán</t>
  </si>
  <si>
    <t>Monika</t>
  </si>
  <si>
    <t>poř.</t>
  </si>
  <si>
    <t>č.</t>
  </si>
  <si>
    <t>čas</t>
  </si>
  <si>
    <t>oddíl</t>
  </si>
  <si>
    <t>příjmení</t>
  </si>
  <si>
    <t>přezdívka</t>
  </si>
  <si>
    <t>jméno</t>
  </si>
  <si>
    <t>PS Tažní ptáci</t>
  </si>
  <si>
    <t>Sobotka</t>
  </si>
  <si>
    <t>Radim</t>
  </si>
  <si>
    <t>Klára</t>
  </si>
  <si>
    <t>27. PTO Lesní moudrosti</t>
  </si>
  <si>
    <t>Lukáš</t>
  </si>
  <si>
    <t>172. PTO Pegas</t>
  </si>
  <si>
    <t>Spurná</t>
  </si>
  <si>
    <t>Makešová</t>
  </si>
  <si>
    <t>Tereza</t>
  </si>
  <si>
    <t>Martina</t>
  </si>
  <si>
    <t>176. PTO Vlčata</t>
  </si>
  <si>
    <t>Pelikánová</t>
  </si>
  <si>
    <t>Rájecká</t>
  </si>
  <si>
    <t>Okurka</t>
  </si>
  <si>
    <t>Sedláčková</t>
  </si>
  <si>
    <t>Matyáš</t>
  </si>
  <si>
    <t>Vendula</t>
  </si>
  <si>
    <t>Poncová</t>
  </si>
  <si>
    <t>Wendy</t>
  </si>
  <si>
    <t xml:space="preserve">Martin </t>
  </si>
  <si>
    <t>Vetter</t>
  </si>
  <si>
    <t>Marťan</t>
  </si>
  <si>
    <t>Chukir</t>
  </si>
  <si>
    <t>Páďa</t>
  </si>
  <si>
    <t>Hejtmánek</t>
  </si>
  <si>
    <t>Kečup</t>
  </si>
  <si>
    <t>Zlámal</t>
  </si>
  <si>
    <t>Rybíz</t>
  </si>
  <si>
    <t>Šikula</t>
  </si>
  <si>
    <t>Klídek</t>
  </si>
  <si>
    <t>Pavla</t>
  </si>
  <si>
    <t>Pokorná</t>
  </si>
  <si>
    <t>Skřítek</t>
  </si>
  <si>
    <t>Hlaváčková</t>
  </si>
  <si>
    <t>Mráza</t>
  </si>
  <si>
    <t>Oko</t>
  </si>
  <si>
    <t>Kraseker</t>
  </si>
  <si>
    <t>Dino</t>
  </si>
  <si>
    <t>Čadová</t>
  </si>
  <si>
    <t>Bibi</t>
  </si>
  <si>
    <t>Kolek</t>
  </si>
  <si>
    <t>Nikola</t>
  </si>
  <si>
    <t>Niky</t>
  </si>
  <si>
    <t>Erika</t>
  </si>
  <si>
    <t>Del Faverová</t>
  </si>
  <si>
    <t>Erža</t>
  </si>
  <si>
    <t>Smržová</t>
  </si>
  <si>
    <t>Bára</t>
  </si>
  <si>
    <t>Libor</t>
  </si>
  <si>
    <t>Uhlík</t>
  </si>
  <si>
    <t>Jégrová</t>
  </si>
  <si>
    <t>Kačaba</t>
  </si>
  <si>
    <t>Zelda</t>
  </si>
  <si>
    <t>Karolína</t>
  </si>
  <si>
    <t>Sochorová</t>
  </si>
  <si>
    <t>Karolka</t>
  </si>
  <si>
    <t>Peštuková</t>
  </si>
  <si>
    <t>Brambora</t>
  </si>
  <si>
    <t>Mittner</t>
  </si>
  <si>
    <t>Nečas</t>
  </si>
  <si>
    <t>Čahoun</t>
  </si>
  <si>
    <t>Janíčková</t>
  </si>
  <si>
    <t>Kvapilíková</t>
  </si>
  <si>
    <t>Molly</t>
  </si>
  <si>
    <t>Oskar</t>
  </si>
  <si>
    <t>Tomíšek</t>
  </si>
  <si>
    <t>Honzin</t>
  </si>
  <si>
    <t>Fajmonová</t>
  </si>
  <si>
    <t>Žába</t>
  </si>
  <si>
    <t>Ryzá</t>
  </si>
  <si>
    <t>Šmid</t>
  </si>
  <si>
    <t>Kali</t>
  </si>
  <si>
    <t>Životský</t>
  </si>
  <si>
    <t>Lachtan</t>
  </si>
  <si>
    <t>Mini</t>
  </si>
  <si>
    <t>Chromá</t>
  </si>
  <si>
    <t>Barelka</t>
  </si>
  <si>
    <t>Florianová</t>
  </si>
  <si>
    <t>Caruš</t>
  </si>
  <si>
    <t>Handlová</t>
  </si>
  <si>
    <t>Leňula</t>
  </si>
  <si>
    <t>Stejskalová</t>
  </si>
  <si>
    <t>Myška</t>
  </si>
  <si>
    <t>Luke</t>
  </si>
  <si>
    <t>Peter</t>
  </si>
  <si>
    <t>Matula</t>
  </si>
  <si>
    <t>Prášek</t>
  </si>
  <si>
    <t>Čejková</t>
  </si>
  <si>
    <t>Nikol</t>
  </si>
  <si>
    <t>Chaloupková</t>
  </si>
  <si>
    <t>Markét</t>
  </si>
  <si>
    <t>Kejík</t>
  </si>
  <si>
    <t>Kejda</t>
  </si>
  <si>
    <t>Buganská</t>
  </si>
  <si>
    <t>Tibor</t>
  </si>
  <si>
    <t>Keše</t>
  </si>
  <si>
    <t>Tibe</t>
  </si>
  <si>
    <t>Zemanová</t>
  </si>
  <si>
    <t>Vera</t>
  </si>
  <si>
    <t>Pavlíková</t>
  </si>
  <si>
    <t>Drkulová</t>
  </si>
  <si>
    <t>Kiliánová</t>
  </si>
  <si>
    <t>Zubejda</t>
  </si>
  <si>
    <t>Žemlová</t>
  </si>
  <si>
    <t>Meggi</t>
  </si>
  <si>
    <t>Šváb</t>
  </si>
  <si>
    <t>Švábik</t>
  </si>
  <si>
    <t>Klejnová</t>
  </si>
  <si>
    <t>Leňa</t>
  </si>
  <si>
    <t>Klusáková</t>
  </si>
  <si>
    <t>Sandra</t>
  </si>
  <si>
    <t>Lipovská</t>
  </si>
  <si>
    <t>Feferka</t>
  </si>
  <si>
    <t>Kytlica</t>
  </si>
  <si>
    <t>Mr. Mlok</t>
  </si>
  <si>
    <t>Aleš</t>
  </si>
  <si>
    <t>Chrastina</t>
  </si>
  <si>
    <t>Bolek</t>
  </si>
  <si>
    <t>Bárta</t>
  </si>
  <si>
    <t>Plkavá</t>
  </si>
  <si>
    <t>Podražil</t>
  </si>
  <si>
    <t>Majnl</t>
  </si>
  <si>
    <t>Eva</t>
  </si>
  <si>
    <t>Bártová</t>
  </si>
  <si>
    <t>Zajíčková</t>
  </si>
  <si>
    <t>Nina</t>
  </si>
  <si>
    <t>Krausová</t>
  </si>
  <si>
    <t>Václav</t>
  </si>
  <si>
    <t>Křivánek</t>
  </si>
  <si>
    <t xml:space="preserve">3. PS SMT Hrey!                     17. PTO Vlci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</si>
</sst>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0.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0" fillId="21" borderId="0" xfId="0" applyNumberFormat="1" applyFill="1" applyAlignment="1">
      <alignment/>
    </xf>
    <xf numFmtId="1" fontId="0" fillId="21" borderId="0" xfId="0" applyNumberFormat="1" applyFill="1" applyAlignment="1">
      <alignment/>
    </xf>
    <xf numFmtId="0" fontId="1" fillId="21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20" fontId="0" fillId="0" borderId="19" xfId="0" applyNumberForma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164" fontId="0" fillId="0" borderId="20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1" fontId="1" fillId="17" borderId="19" xfId="0" applyNumberFormat="1" applyFont="1" applyFill="1" applyBorder="1" applyAlignment="1">
      <alignment horizontal="center" vertical="center"/>
    </xf>
    <xf numFmtId="0" fontId="0" fillId="17" borderId="19" xfId="0" applyFont="1" applyFill="1" applyBorder="1" applyAlignment="1">
      <alignment horizontal="center" vertical="center"/>
    </xf>
    <xf numFmtId="164" fontId="0" fillId="17" borderId="19" xfId="0" applyNumberFormat="1" applyFill="1" applyBorder="1" applyAlignment="1">
      <alignment horizontal="center" vertical="center"/>
    </xf>
    <xf numFmtId="1" fontId="1" fillId="17" borderId="20" xfId="0" applyNumberFormat="1" applyFont="1" applyFill="1" applyBorder="1" applyAlignment="1">
      <alignment horizontal="center" vertical="center"/>
    </xf>
    <xf numFmtId="0" fontId="0" fillId="17" borderId="20" xfId="0" applyFont="1" applyFill="1" applyBorder="1" applyAlignment="1">
      <alignment horizontal="center" vertical="center"/>
    </xf>
    <xf numFmtId="0" fontId="1" fillId="17" borderId="28" xfId="0" applyFont="1" applyFill="1" applyBorder="1" applyAlignment="1">
      <alignment horizontal="left" vertical="center" wrapText="1"/>
    </xf>
    <xf numFmtId="0" fontId="0" fillId="17" borderId="10" xfId="0" applyFill="1" applyBorder="1" applyAlignment="1">
      <alignment/>
    </xf>
    <xf numFmtId="164" fontId="0" fillId="17" borderId="20" xfId="0" applyNumberFormat="1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/>
    </xf>
    <xf numFmtId="0" fontId="0" fillId="17" borderId="21" xfId="0" applyFont="1" applyFill="1" applyBorder="1" applyAlignment="1">
      <alignment horizontal="center" vertical="center"/>
    </xf>
    <xf numFmtId="0" fontId="1" fillId="17" borderId="29" xfId="0" applyFont="1" applyFill="1" applyBorder="1" applyAlignment="1">
      <alignment horizontal="left" vertical="center" wrapText="1"/>
    </xf>
    <xf numFmtId="0" fontId="0" fillId="17" borderId="12" xfId="0" applyFill="1" applyBorder="1" applyAlignment="1">
      <alignment/>
    </xf>
    <xf numFmtId="0" fontId="22" fillId="17" borderId="11" xfId="0" applyFont="1" applyFill="1" applyBorder="1" applyAlignment="1">
      <alignment/>
    </xf>
    <xf numFmtId="0" fontId="22" fillId="17" borderId="10" xfId="0" applyFont="1" applyFill="1" applyBorder="1" applyAlignment="1">
      <alignment/>
    </xf>
    <xf numFmtId="0" fontId="22" fillId="17" borderId="3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43">
      <selection activeCell="I61" sqref="I61"/>
    </sheetView>
  </sheetViews>
  <sheetFormatPr defaultColWidth="9.140625" defaultRowHeight="12.75"/>
  <cols>
    <col min="1" max="1" width="4.57421875" style="16" bestFit="1" customWidth="1"/>
    <col min="2" max="2" width="3.8515625" style="16" customWidth="1"/>
    <col min="3" max="3" width="23.421875" style="17" customWidth="1"/>
    <col min="4" max="4" width="8.7109375" style="17" bestFit="1" customWidth="1"/>
    <col min="5" max="5" width="12.8515625" style="17" bestFit="1" customWidth="1"/>
    <col min="6" max="6" width="9.8515625" style="17" bestFit="1" customWidth="1"/>
    <col min="7" max="7" width="6.00390625" style="17" bestFit="1" customWidth="1"/>
    <col min="8" max="8" width="8.140625" style="17" bestFit="1" customWidth="1"/>
    <col min="9" max="16384" width="9.140625" style="17" customWidth="1"/>
  </cols>
  <sheetData>
    <row r="1" spans="1:8" ht="13.5" thickBot="1">
      <c r="A1" s="47" t="s">
        <v>12</v>
      </c>
      <c r="B1" s="48"/>
      <c r="C1" s="48"/>
      <c r="D1" s="48"/>
      <c r="E1" s="48"/>
      <c r="F1" s="48"/>
      <c r="G1" s="48"/>
      <c r="H1" s="49"/>
    </row>
    <row r="2" spans="1:8" ht="9.75" customHeight="1" thickBot="1">
      <c r="A2" s="25"/>
      <c r="H2" s="26"/>
    </row>
    <row r="3" spans="1:8" ht="13.5" thickBot="1">
      <c r="A3" s="23" t="s">
        <v>46</v>
      </c>
      <c r="B3" s="23" t="s">
        <v>47</v>
      </c>
      <c r="C3" s="22" t="s">
        <v>49</v>
      </c>
      <c r="D3" s="21" t="s">
        <v>52</v>
      </c>
      <c r="E3" s="21" t="s">
        <v>50</v>
      </c>
      <c r="F3" s="21" t="s">
        <v>51</v>
      </c>
      <c r="G3" s="24" t="s">
        <v>48</v>
      </c>
      <c r="H3" s="23" t="s">
        <v>9</v>
      </c>
    </row>
    <row r="4" spans="1:8" ht="9" customHeight="1" thickBot="1">
      <c r="A4" s="25"/>
      <c r="H4" s="26"/>
    </row>
    <row r="5" spans="1:8" ht="12.75">
      <c r="A5" s="27">
        <v>1</v>
      </c>
      <c r="B5" s="35">
        <v>6</v>
      </c>
      <c r="C5" s="33" t="s">
        <v>33</v>
      </c>
      <c r="D5" s="19" t="s">
        <v>18</v>
      </c>
      <c r="E5" s="19" t="s">
        <v>104</v>
      </c>
      <c r="F5" s="19" t="s">
        <v>105</v>
      </c>
      <c r="G5" s="30">
        <v>0.5590277777777778</v>
      </c>
      <c r="H5" s="27">
        <v>16</v>
      </c>
    </row>
    <row r="6" spans="1:8" ht="12.75">
      <c r="A6" s="39"/>
      <c r="B6" s="41"/>
      <c r="C6" s="37"/>
      <c r="D6" s="18" t="s">
        <v>21</v>
      </c>
      <c r="E6" s="18" t="s">
        <v>104</v>
      </c>
      <c r="F6" s="18" t="s">
        <v>106</v>
      </c>
      <c r="G6" s="39"/>
      <c r="H6" s="39"/>
    </row>
    <row r="7" spans="1:8" ht="12.75">
      <c r="A7" s="39"/>
      <c r="B7" s="41"/>
      <c r="C7" s="37"/>
      <c r="D7" s="18" t="s">
        <v>107</v>
      </c>
      <c r="E7" s="18" t="s">
        <v>108</v>
      </c>
      <c r="F7" s="18" t="s">
        <v>109</v>
      </c>
      <c r="G7" s="39"/>
      <c r="H7" s="39"/>
    </row>
    <row r="8" spans="1:8" ht="13.5" thickBot="1">
      <c r="A8" s="40"/>
      <c r="B8" s="42"/>
      <c r="C8" s="38"/>
      <c r="D8" s="20" t="s">
        <v>37</v>
      </c>
      <c r="E8" s="20" t="s">
        <v>110</v>
      </c>
      <c r="F8" s="20" t="s">
        <v>111</v>
      </c>
      <c r="G8" s="40"/>
      <c r="H8" s="40"/>
    </row>
    <row r="9" spans="1:8" ht="12.75">
      <c r="A9" s="27">
        <v>2</v>
      </c>
      <c r="B9" s="35">
        <v>3</v>
      </c>
      <c r="C9" s="33" t="s">
        <v>16</v>
      </c>
      <c r="D9" s="19" t="s">
        <v>31</v>
      </c>
      <c r="E9" s="19" t="s">
        <v>82</v>
      </c>
      <c r="F9" s="19" t="s">
        <v>83</v>
      </c>
      <c r="G9" s="30">
        <v>0.5694444444444444</v>
      </c>
      <c r="H9" s="27">
        <v>16</v>
      </c>
    </row>
    <row r="10" spans="1:8" ht="12.75">
      <c r="A10" s="28"/>
      <c r="B10" s="41"/>
      <c r="C10" s="37"/>
      <c r="D10" s="18" t="s">
        <v>84</v>
      </c>
      <c r="E10" s="18" t="s">
        <v>85</v>
      </c>
      <c r="F10" s="18" t="s">
        <v>86</v>
      </c>
      <c r="G10" s="43"/>
      <c r="H10" s="28"/>
    </row>
    <row r="11" spans="1:8" ht="12.75">
      <c r="A11" s="39"/>
      <c r="B11" s="41"/>
      <c r="C11" s="37"/>
      <c r="D11" s="18" t="s">
        <v>41</v>
      </c>
      <c r="E11" s="18" t="s">
        <v>87</v>
      </c>
      <c r="F11" s="18" t="s">
        <v>88</v>
      </c>
      <c r="G11" s="39"/>
      <c r="H11" s="39"/>
    </row>
    <row r="12" spans="1:8" ht="13.5" thickBot="1">
      <c r="A12" s="40"/>
      <c r="B12" s="42"/>
      <c r="C12" s="38"/>
      <c r="D12" s="20" t="s">
        <v>84</v>
      </c>
      <c r="E12" s="20" t="s">
        <v>87</v>
      </c>
      <c r="F12" s="20" t="s">
        <v>89</v>
      </c>
      <c r="G12" s="40"/>
      <c r="H12" s="40"/>
    </row>
    <row r="13" spans="1:8" ht="12.75">
      <c r="A13" s="27">
        <v>3</v>
      </c>
      <c r="B13" s="35">
        <v>11</v>
      </c>
      <c r="C13" s="33" t="s">
        <v>34</v>
      </c>
      <c r="D13" s="19" t="s">
        <v>45</v>
      </c>
      <c r="E13" s="19" t="s">
        <v>61</v>
      </c>
      <c r="F13" s="19"/>
      <c r="G13" s="30">
        <v>0.5805555555555556</v>
      </c>
      <c r="H13" s="27">
        <v>12</v>
      </c>
    </row>
    <row r="14" spans="1:8" ht="12.75">
      <c r="A14" s="39"/>
      <c r="B14" s="41"/>
      <c r="C14" s="37"/>
      <c r="D14" s="18" t="s">
        <v>18</v>
      </c>
      <c r="E14" s="18" t="s">
        <v>129</v>
      </c>
      <c r="F14" s="18" t="s">
        <v>130</v>
      </c>
      <c r="G14" s="39"/>
      <c r="H14" s="39"/>
    </row>
    <row r="15" spans="1:8" ht="13.5" thickBot="1">
      <c r="A15" s="40"/>
      <c r="B15" s="42"/>
      <c r="C15" s="38"/>
      <c r="D15" s="20" t="s">
        <v>31</v>
      </c>
      <c r="E15" s="20" t="s">
        <v>24</v>
      </c>
      <c r="F15" s="20"/>
      <c r="G15" s="40"/>
      <c r="H15" s="40"/>
    </row>
    <row r="16" spans="1:8" ht="12.75">
      <c r="A16" s="27">
        <v>4</v>
      </c>
      <c r="B16" s="35">
        <v>7</v>
      </c>
      <c r="C16" s="33" t="s">
        <v>57</v>
      </c>
      <c r="D16" s="19" t="s">
        <v>25</v>
      </c>
      <c r="E16" s="19" t="s">
        <v>112</v>
      </c>
      <c r="F16" s="19"/>
      <c r="G16" s="30">
        <v>0.5854166666666667</v>
      </c>
      <c r="H16" s="27">
        <v>12</v>
      </c>
    </row>
    <row r="17" spans="1:8" ht="12.75">
      <c r="A17" s="39"/>
      <c r="B17" s="41"/>
      <c r="C17" s="37"/>
      <c r="D17" s="18" t="s">
        <v>35</v>
      </c>
      <c r="E17" s="18" t="s">
        <v>113</v>
      </c>
      <c r="F17" s="18" t="s">
        <v>114</v>
      </c>
      <c r="G17" s="39"/>
      <c r="H17" s="39"/>
    </row>
    <row r="18" spans="1:8" ht="13.5" thickBot="1">
      <c r="A18" s="40"/>
      <c r="B18" s="42"/>
      <c r="C18" s="38"/>
      <c r="D18" s="20" t="s">
        <v>62</v>
      </c>
      <c r="E18" s="20" t="s">
        <v>115</v>
      </c>
      <c r="F18" s="20"/>
      <c r="G18" s="40"/>
      <c r="H18" s="40"/>
    </row>
    <row r="19" spans="1:8" ht="12.75">
      <c r="A19" s="27">
        <v>5</v>
      </c>
      <c r="B19" s="35">
        <v>15</v>
      </c>
      <c r="C19" s="33" t="s">
        <v>40</v>
      </c>
      <c r="D19" s="19" t="s">
        <v>148</v>
      </c>
      <c r="E19" s="19" t="s">
        <v>149</v>
      </c>
      <c r="F19" s="19" t="s">
        <v>150</v>
      </c>
      <c r="G19" s="30">
        <v>0.5868055555555556</v>
      </c>
      <c r="H19" s="27">
        <v>12</v>
      </c>
    </row>
    <row r="20" spans="1:8" ht="12.75">
      <c r="A20" s="39"/>
      <c r="B20" s="41"/>
      <c r="C20" s="37"/>
      <c r="D20" s="18" t="s">
        <v>19</v>
      </c>
      <c r="E20" s="18" t="s">
        <v>151</v>
      </c>
      <c r="F20" s="18" t="s">
        <v>152</v>
      </c>
      <c r="G20" s="39"/>
      <c r="H20" s="39"/>
    </row>
    <row r="21" spans="1:8" ht="12.75">
      <c r="A21" s="39"/>
      <c r="B21" s="41"/>
      <c r="C21" s="37"/>
      <c r="D21" s="18" t="s">
        <v>37</v>
      </c>
      <c r="E21" s="18" t="s">
        <v>153</v>
      </c>
      <c r="F21" s="18" t="s">
        <v>101</v>
      </c>
      <c r="G21" s="39"/>
      <c r="H21" s="39"/>
    </row>
    <row r="22" spans="1:8" ht="13.5" thickBot="1">
      <c r="A22" s="40"/>
      <c r="B22" s="42"/>
      <c r="C22" s="38"/>
      <c r="D22" s="20" t="s">
        <v>45</v>
      </c>
      <c r="E22" s="20" t="s">
        <v>154</v>
      </c>
      <c r="F22" s="20"/>
      <c r="G22" s="40"/>
      <c r="H22" s="40"/>
    </row>
    <row r="23" spans="1:8" ht="12.75">
      <c r="A23" s="27">
        <v>6</v>
      </c>
      <c r="B23" s="35">
        <v>18</v>
      </c>
      <c r="C23" s="33" t="s">
        <v>64</v>
      </c>
      <c r="D23" s="19" t="s">
        <v>171</v>
      </c>
      <c r="E23" s="19" t="s">
        <v>172</v>
      </c>
      <c r="F23" s="19"/>
      <c r="G23" s="30">
        <v>0.5916666666666667</v>
      </c>
      <c r="H23" s="27">
        <v>12</v>
      </c>
    </row>
    <row r="24" spans="1:8" ht="12.75">
      <c r="A24" s="28"/>
      <c r="B24" s="41"/>
      <c r="C24" s="37"/>
      <c r="D24" s="18" t="s">
        <v>62</v>
      </c>
      <c r="E24" s="18" t="s">
        <v>65</v>
      </c>
      <c r="F24" s="18" t="s">
        <v>173</v>
      </c>
      <c r="G24" s="43"/>
      <c r="H24" s="28"/>
    </row>
    <row r="25" spans="1:8" ht="13.5" thickBot="1">
      <c r="A25" s="40"/>
      <c r="B25" s="42"/>
      <c r="C25" s="38"/>
      <c r="D25" s="20" t="s">
        <v>44</v>
      </c>
      <c r="E25" s="20" t="s">
        <v>174</v>
      </c>
      <c r="F25" s="20" t="s">
        <v>175</v>
      </c>
      <c r="G25" s="40"/>
      <c r="H25" s="40"/>
    </row>
    <row r="26" spans="1:8" ht="12.75">
      <c r="A26" s="27">
        <v>7</v>
      </c>
      <c r="B26" s="35">
        <v>5</v>
      </c>
      <c r="C26" s="33" t="s">
        <v>22</v>
      </c>
      <c r="D26" s="19" t="s">
        <v>95</v>
      </c>
      <c r="E26" s="19" t="s">
        <v>92</v>
      </c>
      <c r="F26" s="19" t="s">
        <v>96</v>
      </c>
      <c r="G26" s="30">
        <v>0.60625</v>
      </c>
      <c r="H26" s="27">
        <v>9</v>
      </c>
    </row>
    <row r="27" spans="1:8" ht="12.75">
      <c r="A27" s="28"/>
      <c r="B27" s="41"/>
      <c r="C27" s="37"/>
      <c r="D27" s="18" t="s">
        <v>97</v>
      </c>
      <c r="E27" s="18" t="s">
        <v>98</v>
      </c>
      <c r="F27" s="18" t="s">
        <v>99</v>
      </c>
      <c r="G27" s="43"/>
      <c r="H27" s="28"/>
    </row>
    <row r="28" spans="1:8" ht="12.75">
      <c r="A28" s="39"/>
      <c r="B28" s="41"/>
      <c r="C28" s="37"/>
      <c r="D28" s="18" t="s">
        <v>37</v>
      </c>
      <c r="E28" s="18" t="s">
        <v>100</v>
      </c>
      <c r="F28" s="18" t="s">
        <v>101</v>
      </c>
      <c r="G28" s="39"/>
      <c r="H28" s="39"/>
    </row>
    <row r="29" spans="1:8" ht="13.5" thickBot="1">
      <c r="A29" s="40"/>
      <c r="B29" s="42"/>
      <c r="C29" s="38"/>
      <c r="D29" s="20" t="s">
        <v>102</v>
      </c>
      <c r="E29" s="20" t="s">
        <v>54</v>
      </c>
      <c r="F29" s="20" t="s">
        <v>103</v>
      </c>
      <c r="G29" s="40"/>
      <c r="H29" s="40"/>
    </row>
    <row r="30" spans="1:8" ht="12.75">
      <c r="A30" s="27">
        <v>8</v>
      </c>
      <c r="B30" s="35">
        <v>1</v>
      </c>
      <c r="C30" s="33" t="s">
        <v>53</v>
      </c>
      <c r="D30" s="19" t="s">
        <v>19</v>
      </c>
      <c r="E30" s="19" t="s">
        <v>66</v>
      </c>
      <c r="F30" s="19" t="s">
        <v>67</v>
      </c>
      <c r="G30" s="30">
        <v>0.6215277777777778</v>
      </c>
      <c r="H30" s="27" t="s">
        <v>11</v>
      </c>
    </row>
    <row r="31" spans="1:8" ht="12.75">
      <c r="A31" s="39"/>
      <c r="B31" s="41"/>
      <c r="C31" s="37"/>
      <c r="D31" s="18" t="s">
        <v>56</v>
      </c>
      <c r="E31" s="18" t="s">
        <v>68</v>
      </c>
      <c r="F31" s="18"/>
      <c r="G31" s="39"/>
      <c r="H31" s="39"/>
    </row>
    <row r="32" spans="1:8" ht="12.75">
      <c r="A32" s="39"/>
      <c r="B32" s="41"/>
      <c r="C32" s="37"/>
      <c r="D32" s="18" t="s">
        <v>31</v>
      </c>
      <c r="E32" s="18" t="s">
        <v>69</v>
      </c>
      <c r="F32" s="18"/>
      <c r="G32" s="39"/>
      <c r="H32" s="39"/>
    </row>
    <row r="33" spans="1:8" ht="13.5" thickBot="1">
      <c r="A33" s="40"/>
      <c r="B33" s="42"/>
      <c r="C33" s="38"/>
      <c r="D33" s="20" t="s">
        <v>70</v>
      </c>
      <c r="E33" s="20" t="s">
        <v>71</v>
      </c>
      <c r="F33" s="20" t="s">
        <v>72</v>
      </c>
      <c r="G33" s="40"/>
      <c r="H33" s="40"/>
    </row>
    <row r="34" spans="1:8" ht="12.75">
      <c r="A34" s="27">
        <v>9</v>
      </c>
      <c r="B34" s="35">
        <v>2</v>
      </c>
      <c r="C34" s="33" t="s">
        <v>16</v>
      </c>
      <c r="D34" s="19" t="s">
        <v>73</v>
      </c>
      <c r="E34" s="19" t="s">
        <v>74</v>
      </c>
      <c r="F34" s="19" t="s">
        <v>75</v>
      </c>
      <c r="G34" s="30">
        <v>0.6236111111111111</v>
      </c>
      <c r="H34" s="27">
        <v>6</v>
      </c>
    </row>
    <row r="35" spans="1:8" ht="12.75">
      <c r="A35" s="39"/>
      <c r="B35" s="41"/>
      <c r="C35" s="37"/>
      <c r="D35" s="18" t="s">
        <v>29</v>
      </c>
      <c r="E35" s="18" t="s">
        <v>76</v>
      </c>
      <c r="F35" s="18" t="s">
        <v>77</v>
      </c>
      <c r="G35" s="39"/>
      <c r="H35" s="39"/>
    </row>
    <row r="36" spans="1:8" ht="12.75">
      <c r="A36" s="39"/>
      <c r="B36" s="41"/>
      <c r="C36" s="37"/>
      <c r="D36" s="18" t="s">
        <v>26</v>
      </c>
      <c r="E36" s="18" t="s">
        <v>78</v>
      </c>
      <c r="F36" s="18" t="s">
        <v>79</v>
      </c>
      <c r="G36" s="39"/>
      <c r="H36" s="39"/>
    </row>
    <row r="37" spans="1:8" ht="13.5" thickBot="1">
      <c r="A37" s="40"/>
      <c r="B37" s="42"/>
      <c r="C37" s="38"/>
      <c r="D37" s="20" t="s">
        <v>55</v>
      </c>
      <c r="E37" s="20" t="s">
        <v>80</v>
      </c>
      <c r="F37" s="20" t="s">
        <v>81</v>
      </c>
      <c r="G37" s="40"/>
      <c r="H37" s="40"/>
    </row>
    <row r="38" spans="1:8" ht="12.75">
      <c r="A38" s="27">
        <v>10</v>
      </c>
      <c r="B38" s="35">
        <v>8</v>
      </c>
      <c r="C38" s="33" t="s">
        <v>59</v>
      </c>
      <c r="D38" s="19" t="s">
        <v>45</v>
      </c>
      <c r="E38" s="19" t="s">
        <v>116</v>
      </c>
      <c r="F38" s="19" t="s">
        <v>117</v>
      </c>
      <c r="G38" s="30">
        <v>0.625</v>
      </c>
      <c r="H38" s="27">
        <v>6</v>
      </c>
    </row>
    <row r="39" spans="1:8" ht="12.75">
      <c r="A39" s="39"/>
      <c r="B39" s="41"/>
      <c r="C39" s="37"/>
      <c r="D39" s="18" t="s">
        <v>18</v>
      </c>
      <c r="E39" s="18" t="s">
        <v>60</v>
      </c>
      <c r="F39" s="18" t="s">
        <v>118</v>
      </c>
      <c r="G39" s="39"/>
      <c r="H39" s="39"/>
    </row>
    <row r="40" spans="1:8" ht="13.5" thickBot="1">
      <c r="A40" s="40"/>
      <c r="B40" s="42"/>
      <c r="C40" s="38"/>
      <c r="D40" s="20" t="s">
        <v>25</v>
      </c>
      <c r="E40" s="20" t="s">
        <v>119</v>
      </c>
      <c r="F40" s="20" t="s">
        <v>120</v>
      </c>
      <c r="G40" s="40"/>
      <c r="H40" s="40"/>
    </row>
    <row r="41" spans="1:8" ht="12.75">
      <c r="A41" s="27">
        <v>11</v>
      </c>
      <c r="B41" s="35">
        <v>19</v>
      </c>
      <c r="C41" s="33" t="s">
        <v>64</v>
      </c>
      <c r="D41" s="19" t="s">
        <v>176</v>
      </c>
      <c r="E41" s="19" t="s">
        <v>177</v>
      </c>
      <c r="F41" s="19"/>
      <c r="G41" s="30">
        <v>0.6263888888888889</v>
      </c>
      <c r="H41" s="27">
        <v>6</v>
      </c>
    </row>
    <row r="42" spans="1:8" ht="12.75">
      <c r="A42" s="28"/>
      <c r="B42" s="41"/>
      <c r="C42" s="37"/>
      <c r="D42" s="18" t="s">
        <v>63</v>
      </c>
      <c r="E42" s="18" t="s">
        <v>178</v>
      </c>
      <c r="F42" s="18"/>
      <c r="G42" s="43"/>
      <c r="H42" s="28"/>
    </row>
    <row r="43" spans="1:8" ht="12.75">
      <c r="A43" s="39"/>
      <c r="B43" s="41"/>
      <c r="C43" s="37"/>
      <c r="D43" s="18" t="s">
        <v>179</v>
      </c>
      <c r="E43" s="18" t="s">
        <v>180</v>
      </c>
      <c r="F43" s="18"/>
      <c r="G43" s="39"/>
      <c r="H43" s="39"/>
    </row>
    <row r="44" spans="1:8" ht="13.5" thickBot="1">
      <c r="A44" s="40"/>
      <c r="B44" s="42"/>
      <c r="C44" s="38"/>
      <c r="D44" s="20" t="s">
        <v>181</v>
      </c>
      <c r="E44" s="20" t="s">
        <v>182</v>
      </c>
      <c r="F44" s="20"/>
      <c r="G44" s="40"/>
      <c r="H44" s="40"/>
    </row>
    <row r="45" spans="1:8" ht="12.75">
      <c r="A45" s="27">
        <v>12</v>
      </c>
      <c r="B45" s="35">
        <v>12</v>
      </c>
      <c r="C45" s="33" t="s">
        <v>36</v>
      </c>
      <c r="D45" s="19" t="s">
        <v>28</v>
      </c>
      <c r="E45" s="19" t="s">
        <v>131</v>
      </c>
      <c r="F45" s="19" t="s">
        <v>132</v>
      </c>
      <c r="G45" s="31">
        <v>0.6284722222222222</v>
      </c>
      <c r="H45" s="27">
        <v>6</v>
      </c>
    </row>
    <row r="46" spans="1:8" ht="12.75">
      <c r="A46" s="39"/>
      <c r="B46" s="41"/>
      <c r="C46" s="37"/>
      <c r="D46" s="18" t="s">
        <v>30</v>
      </c>
      <c r="E46" s="18" t="s">
        <v>133</v>
      </c>
      <c r="F46" s="18" t="s">
        <v>134</v>
      </c>
      <c r="G46" s="39"/>
      <c r="H46" s="39"/>
    </row>
    <row r="47" spans="1:8" ht="13.5" thickBot="1">
      <c r="A47" s="40"/>
      <c r="B47" s="42"/>
      <c r="C47" s="38"/>
      <c r="D47" s="20" t="s">
        <v>28</v>
      </c>
      <c r="E47" s="20" t="s">
        <v>135</v>
      </c>
      <c r="F47" s="20" t="s">
        <v>136</v>
      </c>
      <c r="G47" s="40"/>
      <c r="H47" s="40"/>
    </row>
    <row r="48" spans="1:8" ht="12.75">
      <c r="A48" s="27">
        <v>13</v>
      </c>
      <c r="B48" s="35">
        <v>16</v>
      </c>
      <c r="C48" s="33" t="s">
        <v>42</v>
      </c>
      <c r="D48" s="19" t="s">
        <v>23</v>
      </c>
      <c r="E48" s="19" t="s">
        <v>155</v>
      </c>
      <c r="F48" s="19" t="s">
        <v>156</v>
      </c>
      <c r="G48" s="30">
        <v>0.6298611111111111</v>
      </c>
      <c r="H48" s="27">
        <v>4</v>
      </c>
    </row>
    <row r="49" spans="1:8" ht="12.75">
      <c r="A49" s="28"/>
      <c r="B49" s="41"/>
      <c r="C49" s="37"/>
      <c r="D49" s="18" t="s">
        <v>38</v>
      </c>
      <c r="E49" s="18" t="s">
        <v>157</v>
      </c>
      <c r="F49" s="18" t="s">
        <v>158</v>
      </c>
      <c r="G49" s="43"/>
      <c r="H49" s="28"/>
    </row>
    <row r="50" spans="1:8" ht="12.75">
      <c r="A50" s="39"/>
      <c r="B50" s="41"/>
      <c r="C50" s="37"/>
      <c r="D50" s="18" t="s">
        <v>20</v>
      </c>
      <c r="E50" s="18" t="s">
        <v>159</v>
      </c>
      <c r="F50" s="18" t="s">
        <v>160</v>
      </c>
      <c r="G50" s="39"/>
      <c r="H50" s="39"/>
    </row>
    <row r="51" spans="1:8" ht="13.5" thickBot="1">
      <c r="A51" s="40"/>
      <c r="B51" s="42"/>
      <c r="C51" s="38"/>
      <c r="D51" s="20" t="s">
        <v>30</v>
      </c>
      <c r="E51" s="20" t="s">
        <v>161</v>
      </c>
      <c r="F51" s="20" t="s">
        <v>162</v>
      </c>
      <c r="G51" s="40"/>
      <c r="H51" s="40"/>
    </row>
    <row r="52" spans="1:8" ht="12.75">
      <c r="A52" s="27">
        <v>14</v>
      </c>
      <c r="B52" s="35">
        <v>10</v>
      </c>
      <c r="C52" s="33" t="s">
        <v>34</v>
      </c>
      <c r="D52" s="19" t="s">
        <v>25</v>
      </c>
      <c r="E52" s="19" t="s">
        <v>124</v>
      </c>
      <c r="F52" s="19" t="s">
        <v>125</v>
      </c>
      <c r="G52" s="30">
        <v>0.6361111111111112</v>
      </c>
      <c r="H52" s="27">
        <v>4</v>
      </c>
    </row>
    <row r="53" spans="1:8" ht="12.75">
      <c r="A53" s="39"/>
      <c r="B53" s="41"/>
      <c r="C53" s="37"/>
      <c r="D53" s="18" t="s">
        <v>26</v>
      </c>
      <c r="E53" s="18" t="s">
        <v>126</v>
      </c>
      <c r="F53" s="18" t="s">
        <v>127</v>
      </c>
      <c r="G53" s="39"/>
      <c r="H53" s="39"/>
    </row>
    <row r="54" spans="1:8" ht="13.5" thickBot="1">
      <c r="A54" s="40"/>
      <c r="B54" s="42"/>
      <c r="C54" s="38"/>
      <c r="D54" s="20" t="s">
        <v>20</v>
      </c>
      <c r="E54" s="20" t="s">
        <v>124</v>
      </c>
      <c r="F54" s="20" t="s">
        <v>128</v>
      </c>
      <c r="G54" s="40"/>
      <c r="H54" s="40"/>
    </row>
    <row r="55" spans="1:8" ht="12.75">
      <c r="A55" s="27">
        <v>15</v>
      </c>
      <c r="B55" s="35">
        <v>13</v>
      </c>
      <c r="C55" s="34" t="s">
        <v>36</v>
      </c>
      <c r="D55" s="19" t="s">
        <v>58</v>
      </c>
      <c r="E55" s="19" t="s">
        <v>39</v>
      </c>
      <c r="F55" s="19" t="s">
        <v>137</v>
      </c>
      <c r="G55" s="30">
        <v>0.6402777777777778</v>
      </c>
      <c r="H55" s="27">
        <v>4</v>
      </c>
    </row>
    <row r="56" spans="1:8" ht="12.75">
      <c r="A56" s="28"/>
      <c r="B56" s="41"/>
      <c r="C56" s="44"/>
      <c r="D56" s="18" t="s">
        <v>138</v>
      </c>
      <c r="E56" s="18" t="s">
        <v>139</v>
      </c>
      <c r="F56" s="18" t="s">
        <v>140</v>
      </c>
      <c r="G56" s="43"/>
      <c r="H56" s="28"/>
    </row>
    <row r="57" spans="1:8" ht="13.5" thickBot="1">
      <c r="A57" s="40"/>
      <c r="B57" s="42"/>
      <c r="C57" s="45"/>
      <c r="D57" s="20" t="s">
        <v>95</v>
      </c>
      <c r="E57" s="20" t="s">
        <v>141</v>
      </c>
      <c r="F57" s="20" t="s">
        <v>142</v>
      </c>
      <c r="G57" s="40"/>
      <c r="H57" s="40"/>
    </row>
    <row r="58" spans="1:8" ht="12.75">
      <c r="A58" s="50">
        <v>16</v>
      </c>
      <c r="B58" s="51">
        <v>17</v>
      </c>
      <c r="C58" s="65" t="s">
        <v>183</v>
      </c>
      <c r="D58" s="63" t="s">
        <v>41</v>
      </c>
      <c r="E58" s="63" t="s">
        <v>163</v>
      </c>
      <c r="F58" s="63"/>
      <c r="G58" s="52">
        <v>0.6486111111111111</v>
      </c>
      <c r="H58" s="50" t="s">
        <v>11</v>
      </c>
    </row>
    <row r="59" spans="1:8" ht="12.75">
      <c r="A59" s="53"/>
      <c r="B59" s="54"/>
      <c r="C59" s="55"/>
      <c r="D59" s="64" t="s">
        <v>164</v>
      </c>
      <c r="E59" s="64" t="s">
        <v>165</v>
      </c>
      <c r="F59" s="64" t="s">
        <v>166</v>
      </c>
      <c r="G59" s="57"/>
      <c r="H59" s="53"/>
    </row>
    <row r="60" spans="1:8" ht="12.75">
      <c r="A60" s="58"/>
      <c r="B60" s="54"/>
      <c r="C60" s="55"/>
      <c r="D60" s="56" t="s">
        <v>20</v>
      </c>
      <c r="E60" s="56" t="s">
        <v>167</v>
      </c>
      <c r="F60" s="56" t="s">
        <v>168</v>
      </c>
      <c r="G60" s="58"/>
      <c r="H60" s="58"/>
    </row>
    <row r="61" spans="1:8" ht="13.5" thickBot="1">
      <c r="A61" s="59"/>
      <c r="B61" s="60"/>
      <c r="C61" s="61"/>
      <c r="D61" s="62" t="s">
        <v>169</v>
      </c>
      <c r="E61" s="62" t="s">
        <v>170</v>
      </c>
      <c r="F61" s="62"/>
      <c r="G61" s="59"/>
      <c r="H61" s="59"/>
    </row>
    <row r="62" spans="1:8" ht="12.75">
      <c r="A62" s="27">
        <v>17</v>
      </c>
      <c r="B62" s="35">
        <v>9</v>
      </c>
      <c r="C62" s="33" t="s">
        <v>34</v>
      </c>
      <c r="D62" s="19" t="s">
        <v>27</v>
      </c>
      <c r="E62" s="19" t="s">
        <v>32</v>
      </c>
      <c r="F62" s="19"/>
      <c r="G62" s="32">
        <v>0.6680555555555556</v>
      </c>
      <c r="H62" s="27">
        <v>1</v>
      </c>
    </row>
    <row r="63" spans="1:8" ht="12.75">
      <c r="A63" s="28"/>
      <c r="B63" s="41"/>
      <c r="C63" s="37"/>
      <c r="D63" s="18" t="s">
        <v>30</v>
      </c>
      <c r="E63" s="18" t="s">
        <v>121</v>
      </c>
      <c r="F63" s="18" t="s">
        <v>122</v>
      </c>
      <c r="G63" s="46"/>
      <c r="H63" s="28"/>
    </row>
    <row r="64" spans="1:8" ht="13.5" thickBot="1">
      <c r="A64" s="40"/>
      <c r="B64" s="42"/>
      <c r="C64" s="38"/>
      <c r="D64" s="20" t="s">
        <v>30</v>
      </c>
      <c r="E64" s="20" t="s">
        <v>123</v>
      </c>
      <c r="F64" s="20"/>
      <c r="G64" s="40"/>
      <c r="H64" s="40"/>
    </row>
    <row r="65" spans="1:8" ht="12.75">
      <c r="A65" s="27">
        <v>18</v>
      </c>
      <c r="B65" s="35">
        <v>14</v>
      </c>
      <c r="C65" s="33" t="s">
        <v>40</v>
      </c>
      <c r="D65" s="19" t="s">
        <v>38</v>
      </c>
      <c r="E65" s="19" t="s">
        <v>143</v>
      </c>
      <c r="F65" s="19" t="s">
        <v>144</v>
      </c>
      <c r="G65" s="30">
        <v>0.6805555555555555</v>
      </c>
      <c r="H65" s="27">
        <v>1</v>
      </c>
    </row>
    <row r="66" spans="1:8" ht="12.75">
      <c r="A66" s="28"/>
      <c r="B66" s="41"/>
      <c r="C66" s="37"/>
      <c r="D66" s="18" t="s">
        <v>20</v>
      </c>
      <c r="E66" s="18" t="s">
        <v>145</v>
      </c>
      <c r="F66" s="18" t="s">
        <v>146</v>
      </c>
      <c r="G66" s="43"/>
      <c r="H66" s="28"/>
    </row>
    <row r="67" spans="1:8" ht="13.5" thickBot="1">
      <c r="A67" s="40"/>
      <c r="B67" s="42"/>
      <c r="C67" s="38"/>
      <c r="D67" s="20" t="s">
        <v>41</v>
      </c>
      <c r="E67" s="20" t="s">
        <v>147</v>
      </c>
      <c r="F67" s="20"/>
      <c r="G67" s="40"/>
      <c r="H67" s="40"/>
    </row>
    <row r="68" spans="1:8" ht="12.75">
      <c r="A68" s="36"/>
      <c r="B68" s="35">
        <v>4</v>
      </c>
      <c r="C68" s="33" t="s">
        <v>22</v>
      </c>
      <c r="D68" s="19" t="s">
        <v>43</v>
      </c>
      <c r="E68" s="19" t="s">
        <v>90</v>
      </c>
      <c r="F68" s="19" t="s">
        <v>91</v>
      </c>
      <c r="G68" s="30" t="s">
        <v>10</v>
      </c>
      <c r="H68" s="27">
        <v>0</v>
      </c>
    </row>
    <row r="69" spans="1:8" ht="12.75">
      <c r="A69" s="39"/>
      <c r="B69" s="41"/>
      <c r="C69" s="37"/>
      <c r="D69" s="18" t="s">
        <v>37</v>
      </c>
      <c r="E69" s="18" t="s">
        <v>92</v>
      </c>
      <c r="F69" s="18" t="s">
        <v>93</v>
      </c>
      <c r="G69" s="39"/>
      <c r="H69" s="28"/>
    </row>
    <row r="70" spans="1:8" ht="13.5" thickBot="1">
      <c r="A70" s="40"/>
      <c r="B70" s="42"/>
      <c r="C70" s="38"/>
      <c r="D70" s="20" t="s">
        <v>58</v>
      </c>
      <c r="E70" s="20" t="s">
        <v>94</v>
      </c>
      <c r="F70" s="20" t="s">
        <v>17</v>
      </c>
      <c r="G70" s="40"/>
      <c r="H70" s="29"/>
    </row>
  </sheetData>
  <sheetProtection/>
  <mergeCells count="96">
    <mergeCell ref="C48:C51"/>
    <mergeCell ref="C52:C54"/>
    <mergeCell ref="C9:C12"/>
    <mergeCell ref="G9:G12"/>
    <mergeCell ref="H9:H12"/>
    <mergeCell ref="C41:C44"/>
    <mergeCell ref="B16:B18"/>
    <mergeCell ref="B19:B22"/>
    <mergeCell ref="B26:B29"/>
    <mergeCell ref="A9:A12"/>
    <mergeCell ref="A34:A37"/>
    <mergeCell ref="A30:A33"/>
    <mergeCell ref="A23:A25"/>
    <mergeCell ref="H5:H8"/>
    <mergeCell ref="C34:C37"/>
    <mergeCell ref="A5:A8"/>
    <mergeCell ref="C5:C8"/>
    <mergeCell ref="G5:G8"/>
    <mergeCell ref="B5:B8"/>
    <mergeCell ref="B13:B15"/>
    <mergeCell ref="A13:A15"/>
    <mergeCell ref="A16:A18"/>
    <mergeCell ref="A19:A22"/>
    <mergeCell ref="A26:A29"/>
    <mergeCell ref="B58:B61"/>
    <mergeCell ref="B52:B54"/>
    <mergeCell ref="A62:A64"/>
    <mergeCell ref="A38:A40"/>
    <mergeCell ref="A45:A47"/>
    <mergeCell ref="A52:A54"/>
    <mergeCell ref="A58:A61"/>
    <mergeCell ref="A55:A57"/>
    <mergeCell ref="A48:A51"/>
    <mergeCell ref="A41:A44"/>
    <mergeCell ref="C23:C25"/>
    <mergeCell ref="C26:C29"/>
    <mergeCell ref="C30:C33"/>
    <mergeCell ref="B55:B57"/>
    <mergeCell ref="B48:B51"/>
    <mergeCell ref="B41:B44"/>
    <mergeCell ref="B34:B37"/>
    <mergeCell ref="B45:B47"/>
    <mergeCell ref="B38:B40"/>
    <mergeCell ref="C45:C47"/>
    <mergeCell ref="C62:C64"/>
    <mergeCell ref="C65:C67"/>
    <mergeCell ref="A65:A67"/>
    <mergeCell ref="A68:A70"/>
    <mergeCell ref="B68:B70"/>
    <mergeCell ref="B65:B67"/>
    <mergeCell ref="B62:B64"/>
    <mergeCell ref="C68:C70"/>
    <mergeCell ref="B30:B33"/>
    <mergeCell ref="B9:B12"/>
    <mergeCell ref="B23:B25"/>
    <mergeCell ref="C13:C15"/>
    <mergeCell ref="C16:C18"/>
    <mergeCell ref="C19:C22"/>
    <mergeCell ref="C55:C57"/>
    <mergeCell ref="C38:C40"/>
    <mergeCell ref="C58:C61"/>
    <mergeCell ref="G13:G15"/>
    <mergeCell ref="G16:G18"/>
    <mergeCell ref="G19:G22"/>
    <mergeCell ref="G23:G25"/>
    <mergeCell ref="G26:G29"/>
    <mergeCell ref="G30:G33"/>
    <mergeCell ref="G34:G37"/>
    <mergeCell ref="G38:G40"/>
    <mergeCell ref="G41:G44"/>
    <mergeCell ref="G58:G61"/>
    <mergeCell ref="G62:G64"/>
    <mergeCell ref="G65:G67"/>
    <mergeCell ref="G68:G70"/>
    <mergeCell ref="G45:G47"/>
    <mergeCell ref="G48:G51"/>
    <mergeCell ref="G52:G54"/>
    <mergeCell ref="G55:G57"/>
    <mergeCell ref="H26:H29"/>
    <mergeCell ref="H30:H33"/>
    <mergeCell ref="H34:H37"/>
    <mergeCell ref="H41:H44"/>
    <mergeCell ref="H13:H15"/>
    <mergeCell ref="H16:H18"/>
    <mergeCell ref="H19:H22"/>
    <mergeCell ref="H23:H25"/>
    <mergeCell ref="H68:H70"/>
    <mergeCell ref="A1:H1"/>
    <mergeCell ref="H55:H57"/>
    <mergeCell ref="H58:H61"/>
    <mergeCell ref="H62:H64"/>
    <mergeCell ref="H65:H67"/>
    <mergeCell ref="H38:H40"/>
    <mergeCell ref="H45:H47"/>
    <mergeCell ref="H48:H51"/>
    <mergeCell ref="H52:H54"/>
  </mergeCells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0.28125" style="0" customWidth="1"/>
    <col min="2" max="10" width="10.7109375" style="0" customWidth="1"/>
    <col min="11" max="11" width="6.00390625" style="6" customWidth="1"/>
    <col min="12" max="12" width="7.140625" style="0" customWidth="1"/>
    <col min="13" max="13" width="3.00390625" style="0" bestFit="1" customWidth="1"/>
    <col min="14" max="14" width="5.57421875" style="0" bestFit="1" customWidth="1"/>
    <col min="15" max="15" width="3.00390625" style="0" bestFit="1" customWidth="1"/>
    <col min="16" max="16" width="8.140625" style="0" bestFit="1" customWidth="1"/>
    <col min="17" max="17" width="9.140625" style="6" customWidth="1"/>
  </cols>
  <sheetData>
    <row r="1" ht="12.75">
      <c r="A1" s="2" t="s">
        <v>12</v>
      </c>
    </row>
    <row r="3" ht="12.75">
      <c r="A3" s="2" t="s">
        <v>1</v>
      </c>
    </row>
    <row r="5" spans="1:10" ht="12.75">
      <c r="A5" s="1" t="s">
        <v>0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 t="s">
        <v>3</v>
      </c>
    </row>
    <row r="6" spans="1:16" ht="12.75">
      <c r="A6" s="1" t="s">
        <v>2</v>
      </c>
      <c r="B6" s="5" t="s">
        <v>4</v>
      </c>
      <c r="C6" s="5" t="s">
        <v>5</v>
      </c>
      <c r="D6" s="5" t="s">
        <v>13</v>
      </c>
      <c r="E6" s="5" t="s">
        <v>14</v>
      </c>
      <c r="F6" s="5" t="s">
        <v>7</v>
      </c>
      <c r="G6" s="5" t="s">
        <v>15</v>
      </c>
      <c r="H6" s="5" t="s">
        <v>6</v>
      </c>
      <c r="I6" s="5" t="s">
        <v>8</v>
      </c>
      <c r="J6" s="5"/>
      <c r="P6" s="1" t="s">
        <v>9</v>
      </c>
    </row>
    <row r="7" spans="1:22" ht="12.75">
      <c r="A7" s="1">
        <v>1</v>
      </c>
      <c r="B7" s="8">
        <v>0.46875</v>
      </c>
      <c r="C7" s="8">
        <v>0.47222222222222227</v>
      </c>
      <c r="D7" s="8">
        <v>0.49583333333333335</v>
      </c>
      <c r="E7" s="8">
        <v>0.50625</v>
      </c>
      <c r="F7" s="8">
        <v>0.5368055555555555</v>
      </c>
      <c r="G7" s="8">
        <v>0.5506944444444445</v>
      </c>
      <c r="H7" s="8">
        <v>0.5868055555555556</v>
      </c>
      <c r="I7" s="8">
        <v>0.6041666666666666</v>
      </c>
      <c r="J7" s="8">
        <v>0.6215277777777778</v>
      </c>
      <c r="K7" s="9">
        <v>8</v>
      </c>
      <c r="M7" s="1">
        <v>6</v>
      </c>
      <c r="N7" s="8">
        <v>0.5590277777777778</v>
      </c>
      <c r="O7" s="6"/>
      <c r="P7" s="7">
        <v>16</v>
      </c>
      <c r="R7" s="3">
        <v>0.5465277777777778</v>
      </c>
      <c r="S7">
        <f>V7</f>
        <v>13.416666666666666</v>
      </c>
      <c r="U7" s="3">
        <v>0.5590277777777778</v>
      </c>
      <c r="V7">
        <f>13+(25/60)</f>
        <v>13.416666666666666</v>
      </c>
    </row>
    <row r="8" spans="1:22" ht="12.75">
      <c r="A8" s="1">
        <v>2</v>
      </c>
      <c r="B8" s="8">
        <v>0.46875</v>
      </c>
      <c r="C8" s="8">
        <v>0.48125</v>
      </c>
      <c r="D8" s="8">
        <v>0.5194444444444445</v>
      </c>
      <c r="E8" s="8">
        <v>0.5340277777777778</v>
      </c>
      <c r="F8" s="8">
        <v>0.55</v>
      </c>
      <c r="G8" s="8">
        <v>0.5534722222222223</v>
      </c>
      <c r="H8" s="8">
        <v>0.5819444444444445</v>
      </c>
      <c r="I8" s="8">
        <v>0.6027777777777777</v>
      </c>
      <c r="J8" s="8">
        <v>0.6236111111111111</v>
      </c>
      <c r="K8" s="9">
        <v>9</v>
      </c>
      <c r="M8" s="1">
        <v>3</v>
      </c>
      <c r="N8" s="8">
        <v>0.5694444444444444</v>
      </c>
      <c r="O8" s="6"/>
      <c r="P8" s="7">
        <v>16</v>
      </c>
      <c r="R8">
        <f>(S8-13)*60</f>
        <v>49.99999999999993</v>
      </c>
      <c r="S8">
        <f>V7+V12</f>
        <v>13.833333333333332</v>
      </c>
      <c r="U8" s="3">
        <v>0.6805555555555555</v>
      </c>
      <c r="V8">
        <f>16+(20/60)</f>
        <v>16.333333333333332</v>
      </c>
    </row>
    <row r="9" spans="1:19" ht="12.75">
      <c r="A9" s="1">
        <v>3</v>
      </c>
      <c r="B9" s="8">
        <v>0.4583333333333333</v>
      </c>
      <c r="C9" s="8">
        <v>0.46597222222222223</v>
      </c>
      <c r="D9" s="8">
        <v>0.4930555555555556</v>
      </c>
      <c r="E9" s="8">
        <v>0.5041666666666667</v>
      </c>
      <c r="F9" s="8">
        <v>0.517361111111111</v>
      </c>
      <c r="G9" s="8">
        <v>0.53125</v>
      </c>
      <c r="H9" s="8">
        <v>0.545138888888889</v>
      </c>
      <c r="I9" s="8">
        <v>0.5611111111111111</v>
      </c>
      <c r="J9" s="8">
        <v>0.5694444444444444</v>
      </c>
      <c r="K9" s="9">
        <v>2</v>
      </c>
      <c r="M9" s="1">
        <v>11</v>
      </c>
      <c r="N9" s="8">
        <v>0.5805555555555556</v>
      </c>
      <c r="O9" s="6"/>
      <c r="P9" s="7">
        <v>12</v>
      </c>
      <c r="R9">
        <f>(S9-14)*60</f>
        <v>14.999999999999893</v>
      </c>
      <c r="S9">
        <f>S8+V12</f>
        <v>14.249999999999998</v>
      </c>
    </row>
    <row r="10" spans="1:22" ht="12.75">
      <c r="A10" s="1">
        <v>4</v>
      </c>
      <c r="B10" s="8">
        <v>0.4861111111111111</v>
      </c>
      <c r="C10" s="8">
        <v>0.5069444444444444</v>
      </c>
      <c r="D10" s="8">
        <v>0.5722222222222222</v>
      </c>
      <c r="E10" s="8">
        <v>0.5923611111111111</v>
      </c>
      <c r="F10" s="8">
        <v>0.6333333333333333</v>
      </c>
      <c r="G10" s="8">
        <v>0.6652777777777777</v>
      </c>
      <c r="H10" s="8"/>
      <c r="I10" s="8">
        <v>0.6993055555555556</v>
      </c>
      <c r="J10" s="13"/>
      <c r="K10" s="14"/>
      <c r="M10" s="1">
        <v>7</v>
      </c>
      <c r="N10" s="11">
        <v>0.5854166666666667</v>
      </c>
      <c r="O10" s="6"/>
      <c r="P10" s="7">
        <v>12</v>
      </c>
      <c r="R10">
        <f>(S10-14)*60</f>
        <v>39.99999999999986</v>
      </c>
      <c r="S10">
        <f>S9+V12</f>
        <v>14.666666666666664</v>
      </c>
      <c r="V10">
        <f>V8-V7</f>
        <v>2.916666666666666</v>
      </c>
    </row>
    <row r="11" spans="1:19" ht="12.75">
      <c r="A11" s="1">
        <v>5</v>
      </c>
      <c r="B11" s="10">
        <v>0.4770833333333333</v>
      </c>
      <c r="C11" s="10">
        <v>0.48541666666666666</v>
      </c>
      <c r="D11" s="10">
        <v>0.5083333333333333</v>
      </c>
      <c r="E11" s="10">
        <v>0.5215277777777778</v>
      </c>
      <c r="F11" s="10">
        <v>0.5333333333333333</v>
      </c>
      <c r="G11" s="10">
        <v>0.5520833333333334</v>
      </c>
      <c r="H11" s="10">
        <v>0.5680555555555555</v>
      </c>
      <c r="I11" s="10">
        <v>0.5916666666666667</v>
      </c>
      <c r="J11" s="10">
        <v>0.60625</v>
      </c>
      <c r="K11" s="9">
        <v>7</v>
      </c>
      <c r="M11" s="1">
        <v>15</v>
      </c>
      <c r="N11" s="8">
        <v>0.5868055555555556</v>
      </c>
      <c r="O11" s="6"/>
      <c r="P11" s="7">
        <v>12</v>
      </c>
      <c r="R11">
        <f>(S11-15)*60</f>
        <v>4.999999999999822</v>
      </c>
      <c r="S11">
        <f>S10+V12</f>
        <v>15.08333333333333</v>
      </c>
    </row>
    <row r="12" spans="1:22" ht="12.75">
      <c r="A12" s="1">
        <v>6</v>
      </c>
      <c r="B12" s="8">
        <v>0.4583333333333333</v>
      </c>
      <c r="C12" s="8">
        <v>0.46597222222222223</v>
      </c>
      <c r="D12" s="8">
        <v>0.48333333333333334</v>
      </c>
      <c r="E12" s="8">
        <v>0.4930555555555556</v>
      </c>
      <c r="F12" s="8">
        <v>0.5048611111111111</v>
      </c>
      <c r="G12" s="8">
        <v>0.5263888888888889</v>
      </c>
      <c r="H12" s="8">
        <v>0.5395833333333333</v>
      </c>
      <c r="I12" s="8">
        <v>0.5555555555555556</v>
      </c>
      <c r="J12" s="8">
        <v>0.5590277777777778</v>
      </c>
      <c r="K12" s="9">
        <v>1</v>
      </c>
      <c r="M12" s="1">
        <v>18</v>
      </c>
      <c r="N12" s="8">
        <v>0.5916666666666667</v>
      </c>
      <c r="O12" s="6"/>
      <c r="P12" s="7">
        <v>12</v>
      </c>
      <c r="R12">
        <f>(S12-15)*60</f>
        <v>29.999999999999787</v>
      </c>
      <c r="S12">
        <f>S11+V12</f>
        <v>15.499999999999996</v>
      </c>
      <c r="V12">
        <f>V10/7</f>
        <v>0.4166666666666666</v>
      </c>
    </row>
    <row r="13" spans="1:19" ht="12.75">
      <c r="A13" s="1">
        <v>7</v>
      </c>
      <c r="B13" s="8">
        <v>0.4791666666666667</v>
      </c>
      <c r="C13" s="8">
        <v>0.475</v>
      </c>
      <c r="D13" s="8">
        <v>0.49513888888888885</v>
      </c>
      <c r="E13" s="8">
        <v>0.5097222222222222</v>
      </c>
      <c r="F13" s="8">
        <v>0.5277777777777778</v>
      </c>
      <c r="G13" s="8">
        <v>0.54375</v>
      </c>
      <c r="H13" s="8">
        <v>0.5604166666666667</v>
      </c>
      <c r="I13" s="8">
        <v>0.579861111111111</v>
      </c>
      <c r="J13" s="11">
        <v>0.5854166666666667</v>
      </c>
      <c r="K13" s="12">
        <v>4</v>
      </c>
      <c r="M13" s="1">
        <v>5</v>
      </c>
      <c r="N13" s="10">
        <v>0.60625</v>
      </c>
      <c r="O13" s="6"/>
      <c r="P13" s="7">
        <v>9</v>
      </c>
      <c r="R13">
        <f>(S13-15)*60</f>
        <v>54.99999999999975</v>
      </c>
      <c r="S13">
        <f>S12+V12</f>
        <v>15.916666666666663</v>
      </c>
    </row>
    <row r="14" spans="1:19" ht="12.75">
      <c r="A14" s="1">
        <v>8</v>
      </c>
      <c r="B14" s="8">
        <v>0.4791666666666667</v>
      </c>
      <c r="C14" s="8">
        <v>0.4861111111111111</v>
      </c>
      <c r="D14" s="8">
        <v>0.5083333333333333</v>
      </c>
      <c r="E14" s="8">
        <v>0.5229166666666667</v>
      </c>
      <c r="F14" s="8">
        <v>0.5381944444444444</v>
      </c>
      <c r="G14" s="8">
        <v>0.5729166666666666</v>
      </c>
      <c r="H14" s="8">
        <v>0.5951388888888889</v>
      </c>
      <c r="I14" s="8">
        <v>0.6138888888888888</v>
      </c>
      <c r="J14" s="8">
        <v>0.625</v>
      </c>
      <c r="K14" s="9">
        <v>10</v>
      </c>
      <c r="M14" s="1">
        <v>1</v>
      </c>
      <c r="N14" s="8">
        <v>0.6215277777777778</v>
      </c>
      <c r="O14" s="6"/>
      <c r="P14" s="7" t="s">
        <v>11</v>
      </c>
      <c r="R14">
        <f>(S14-16)*60</f>
        <v>19.999999999999716</v>
      </c>
      <c r="S14">
        <f>S13+V12</f>
        <v>16.33333333333333</v>
      </c>
    </row>
    <row r="15" spans="1:16" ht="12.75">
      <c r="A15" s="1">
        <v>9</v>
      </c>
      <c r="B15" s="8">
        <v>0.47222222222222227</v>
      </c>
      <c r="C15" s="8">
        <v>0.49444444444444446</v>
      </c>
      <c r="D15" s="8">
        <v>0.5243055555555556</v>
      </c>
      <c r="E15" s="8">
        <v>0.5423611111111112</v>
      </c>
      <c r="F15" s="8">
        <v>0.5819444444444445</v>
      </c>
      <c r="G15" s="8">
        <v>0.6027777777777777</v>
      </c>
      <c r="H15" s="8">
        <v>0.6395833333333333</v>
      </c>
      <c r="I15" s="8">
        <v>0.6597222222222222</v>
      </c>
      <c r="J15" s="8">
        <v>0.6680555555555556</v>
      </c>
      <c r="K15" s="9">
        <v>17</v>
      </c>
      <c r="M15" s="1">
        <v>2</v>
      </c>
      <c r="N15" s="8">
        <v>0.6236111111111111</v>
      </c>
      <c r="O15" s="6"/>
      <c r="P15" s="7">
        <v>6</v>
      </c>
    </row>
    <row r="16" spans="1:16" ht="12.75">
      <c r="A16" s="1">
        <v>10</v>
      </c>
      <c r="B16" s="8">
        <v>0.47222222222222227</v>
      </c>
      <c r="C16" s="8">
        <v>0.4756944444444444</v>
      </c>
      <c r="D16" s="8">
        <v>0.5</v>
      </c>
      <c r="E16" s="8">
        <v>0.5125</v>
      </c>
      <c r="F16" s="8">
        <v>0.5583333333333333</v>
      </c>
      <c r="G16" s="8">
        <v>0.5791666666666667</v>
      </c>
      <c r="H16" s="8">
        <v>0.6034722222222222</v>
      </c>
      <c r="I16" s="8">
        <v>0.6256944444444444</v>
      </c>
      <c r="J16" s="8">
        <v>0.6361111111111112</v>
      </c>
      <c r="K16" s="9">
        <v>14</v>
      </c>
      <c r="M16" s="1">
        <v>8</v>
      </c>
      <c r="N16" s="8">
        <v>0.625</v>
      </c>
      <c r="O16" s="6"/>
      <c r="P16" s="7">
        <v>6</v>
      </c>
    </row>
    <row r="17" spans="1:16" ht="12.75">
      <c r="A17" s="1">
        <v>11</v>
      </c>
      <c r="B17" s="8">
        <v>0.4583333333333333</v>
      </c>
      <c r="C17" s="8">
        <v>0.4708333333333334</v>
      </c>
      <c r="D17" s="8">
        <v>0.49583333333333335</v>
      </c>
      <c r="E17" s="8">
        <v>0.5090277777777777</v>
      </c>
      <c r="F17" s="8">
        <v>0.525</v>
      </c>
      <c r="G17" s="8">
        <v>0.54375</v>
      </c>
      <c r="H17" s="8">
        <v>0.5625</v>
      </c>
      <c r="I17" s="8">
        <v>0.5770833333333333</v>
      </c>
      <c r="J17" s="8">
        <v>0.5805555555555556</v>
      </c>
      <c r="K17" s="9">
        <v>3</v>
      </c>
      <c r="M17" s="1">
        <v>19</v>
      </c>
      <c r="N17" s="8">
        <v>0.6263888888888889</v>
      </c>
      <c r="O17" s="6"/>
      <c r="P17" s="7">
        <v>6</v>
      </c>
    </row>
    <row r="18" spans="1:16" ht="12.75">
      <c r="A18" s="1">
        <v>12</v>
      </c>
      <c r="B18" s="8">
        <v>0.4666666666666666</v>
      </c>
      <c r="C18" s="8">
        <v>0.48541666666666666</v>
      </c>
      <c r="D18" s="8">
        <v>0.5083333333333333</v>
      </c>
      <c r="E18" s="8">
        <v>0.5277777777777778</v>
      </c>
      <c r="F18" s="8">
        <v>0.5506944444444445</v>
      </c>
      <c r="G18" s="8">
        <v>0.5729166666666666</v>
      </c>
      <c r="H18" s="8">
        <v>0.5965277777777778</v>
      </c>
      <c r="I18" s="8">
        <v>0.6152777777777778</v>
      </c>
      <c r="J18" s="8">
        <v>0.6284722222222222</v>
      </c>
      <c r="K18" s="9">
        <v>12</v>
      </c>
      <c r="M18" s="1">
        <v>12</v>
      </c>
      <c r="N18" s="8">
        <v>0.6284722222222222</v>
      </c>
      <c r="O18" s="6"/>
      <c r="P18" s="7">
        <v>6</v>
      </c>
    </row>
    <row r="19" spans="1:16" ht="12.75">
      <c r="A19" s="1">
        <v>13</v>
      </c>
      <c r="B19" s="8">
        <v>0.4756944444444444</v>
      </c>
      <c r="C19" s="8">
        <v>0.4895833333333333</v>
      </c>
      <c r="D19" s="8">
        <v>0.5194444444444445</v>
      </c>
      <c r="E19" s="8">
        <v>0.5361111111111111</v>
      </c>
      <c r="F19" s="8">
        <v>0.5618055555555556</v>
      </c>
      <c r="G19" s="8">
        <v>0.5861111111111111</v>
      </c>
      <c r="H19" s="8">
        <v>0.6013888888888889</v>
      </c>
      <c r="I19" s="8">
        <v>0.6263888888888889</v>
      </c>
      <c r="J19" s="8">
        <v>0.6402777777777778</v>
      </c>
      <c r="K19" s="9">
        <v>15</v>
      </c>
      <c r="M19" s="1">
        <v>16</v>
      </c>
      <c r="N19" s="8">
        <v>0.6298611111111111</v>
      </c>
      <c r="O19" s="6"/>
      <c r="P19" s="7">
        <v>4</v>
      </c>
    </row>
    <row r="20" spans="1:16" ht="12.75">
      <c r="A20" s="1">
        <v>14</v>
      </c>
      <c r="B20" s="8">
        <v>0.4791666666666667</v>
      </c>
      <c r="C20" s="8">
        <v>0.49722222222222223</v>
      </c>
      <c r="D20" s="8">
        <v>0.5541666666666667</v>
      </c>
      <c r="E20" s="8">
        <v>0.5673611111111111</v>
      </c>
      <c r="F20" s="8">
        <v>0.60625</v>
      </c>
      <c r="G20" s="8">
        <v>0.63125</v>
      </c>
      <c r="H20" s="8">
        <v>0.6472222222222223</v>
      </c>
      <c r="I20" s="8">
        <v>0.6638888888888889</v>
      </c>
      <c r="J20" s="8">
        <v>0.6805555555555555</v>
      </c>
      <c r="K20" s="9">
        <v>18</v>
      </c>
      <c r="M20" s="1">
        <v>10</v>
      </c>
      <c r="N20" s="8">
        <v>0.6361111111111112</v>
      </c>
      <c r="O20" s="6"/>
      <c r="P20" s="7">
        <v>4</v>
      </c>
    </row>
    <row r="21" spans="1:16" ht="12.75">
      <c r="A21" s="1">
        <v>15</v>
      </c>
      <c r="B21" s="8">
        <v>0.4583333333333333</v>
      </c>
      <c r="C21" s="8">
        <v>0.46875</v>
      </c>
      <c r="D21" s="8">
        <v>0.4923611111111111</v>
      </c>
      <c r="E21" s="8">
        <v>0.5027777777777778</v>
      </c>
      <c r="F21" s="8">
        <v>0.5159722222222222</v>
      </c>
      <c r="G21" s="8">
        <v>0.5319444444444444</v>
      </c>
      <c r="H21" s="8">
        <v>0.5673611111111111</v>
      </c>
      <c r="I21" s="8">
        <v>0.5826388888888888</v>
      </c>
      <c r="J21" s="8">
        <v>0.5868055555555556</v>
      </c>
      <c r="K21" s="9">
        <v>5</v>
      </c>
      <c r="M21" s="1">
        <v>13</v>
      </c>
      <c r="N21" s="8">
        <v>0.6402777777777778</v>
      </c>
      <c r="O21" s="6"/>
      <c r="P21" s="7">
        <v>4</v>
      </c>
    </row>
    <row r="22" spans="1:16" ht="12.75">
      <c r="A22" s="1">
        <v>16</v>
      </c>
      <c r="B22" s="8">
        <v>0.46527777777777773</v>
      </c>
      <c r="C22" s="8">
        <v>0.4784722222222222</v>
      </c>
      <c r="D22" s="3">
        <v>0.5</v>
      </c>
      <c r="E22" s="8">
        <v>0.5104166666666666</v>
      </c>
      <c r="F22" s="8">
        <v>0.5541666666666667</v>
      </c>
      <c r="G22" s="8">
        <v>0.5791666666666667</v>
      </c>
      <c r="H22" s="8">
        <v>0.6027777777777777</v>
      </c>
      <c r="I22" s="8">
        <v>0.6215277777777778</v>
      </c>
      <c r="J22" s="8">
        <v>0.6298611111111111</v>
      </c>
      <c r="K22" s="9">
        <v>3</v>
      </c>
      <c r="M22" s="1">
        <v>17</v>
      </c>
      <c r="N22" s="8">
        <v>0.6486111111111111</v>
      </c>
      <c r="O22" s="6"/>
      <c r="P22" s="7" t="s">
        <v>11</v>
      </c>
    </row>
    <row r="23" spans="1:16" ht="12.75">
      <c r="A23" s="1">
        <v>17</v>
      </c>
      <c r="B23" s="8">
        <v>0.4791666666666667</v>
      </c>
      <c r="C23" s="8">
        <v>0.4902777777777778</v>
      </c>
      <c r="D23" s="8">
        <v>0.5194444444444445</v>
      </c>
      <c r="E23" s="8">
        <v>0.5347222222222222</v>
      </c>
      <c r="F23" s="8">
        <v>0.5777777777777778</v>
      </c>
      <c r="G23" s="10">
        <v>0.6</v>
      </c>
      <c r="H23" s="8">
        <v>0.61875</v>
      </c>
      <c r="I23" s="8">
        <v>0.6361111111111112</v>
      </c>
      <c r="J23" s="8">
        <v>0.6486111111111111</v>
      </c>
      <c r="K23" s="9">
        <v>16</v>
      </c>
      <c r="M23" s="1">
        <v>9</v>
      </c>
      <c r="N23" s="8">
        <v>0.6680555555555556</v>
      </c>
      <c r="P23" s="1">
        <v>1</v>
      </c>
    </row>
    <row r="24" spans="1:16" ht="12.75">
      <c r="A24" s="1">
        <v>18</v>
      </c>
      <c r="B24" s="8">
        <v>0.4756944444444444</v>
      </c>
      <c r="C24" s="8">
        <v>0.4923611111111111</v>
      </c>
      <c r="D24" s="8">
        <v>0.5083333333333333</v>
      </c>
      <c r="E24" s="8">
        <v>0.5222222222222223</v>
      </c>
      <c r="F24" s="8">
        <v>0.5340277777777778</v>
      </c>
      <c r="G24" s="8">
        <v>0.5479166666666667</v>
      </c>
      <c r="H24" s="8">
        <v>0.5638888888888889</v>
      </c>
      <c r="I24" s="8">
        <v>0.58125</v>
      </c>
      <c r="J24" s="8">
        <v>0.5916666666666667</v>
      </c>
      <c r="K24" s="9">
        <v>6</v>
      </c>
      <c r="M24" s="1">
        <v>14</v>
      </c>
      <c r="N24" s="8">
        <v>0.6805555555555555</v>
      </c>
      <c r="P24" s="1">
        <v>1</v>
      </c>
    </row>
    <row r="25" spans="1:16" ht="12.75">
      <c r="A25" s="1">
        <v>19</v>
      </c>
      <c r="B25" s="8">
        <v>0.48055555555555557</v>
      </c>
      <c r="C25" s="8">
        <v>0.4888888888888889</v>
      </c>
      <c r="D25" s="8">
        <v>0.5131944444444444</v>
      </c>
      <c r="E25" s="8">
        <v>0.5333333333333333</v>
      </c>
      <c r="F25" s="8">
        <v>0.55</v>
      </c>
      <c r="G25" s="8">
        <v>0.575</v>
      </c>
      <c r="H25" s="8">
        <v>0.5944444444444444</v>
      </c>
      <c r="I25" s="8">
        <v>0.6145833333333334</v>
      </c>
      <c r="J25" s="8">
        <v>0.6263888888888889</v>
      </c>
      <c r="K25" s="9">
        <v>11</v>
      </c>
      <c r="M25" s="15">
        <v>4</v>
      </c>
      <c r="N25" s="13" t="s">
        <v>10</v>
      </c>
      <c r="P25" s="1">
        <v>0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Valenta</dc:creator>
  <cp:keywords/>
  <dc:description/>
  <cp:lastModifiedBy>Martina Mikulová</cp:lastModifiedBy>
  <cp:lastPrinted>2008-10-09T21:02:39Z</cp:lastPrinted>
  <dcterms:created xsi:type="dcterms:W3CDTF">2008-10-05T19:39:25Z</dcterms:created>
  <dcterms:modified xsi:type="dcterms:W3CDTF">2008-10-14T14:51:43Z</dcterms:modified>
  <cp:category/>
  <cp:version/>
  <cp:contentType/>
  <cp:contentStatus/>
</cp:coreProperties>
</file>